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Daisuke Harada\Desktop\"/>
    </mc:Choice>
  </mc:AlternateContent>
  <xr:revisionPtr revIDLastSave="0" documentId="13_ncr:1_{E07FA9E2-4A64-4016-9A46-E5D0FEFF37EF}" xr6:coauthVersionLast="47" xr6:coauthVersionMax="47" xr10:uidLastSave="{00000000-0000-0000-0000-000000000000}"/>
  <bookViews>
    <workbookView xWindow="-120" yWindow="-120" windowWidth="22800" windowHeight="14680" xr2:uid="{00000000-000D-0000-FFFF-FFFF00000000}"/>
  </bookViews>
  <sheets>
    <sheet name="見積書完成例" sheetId="2" r:id="rId1"/>
    <sheet name="見積書作成" sheetId="5" r:id="rId2"/>
    <sheet name="関数練習" sheetId="6" r:id="rId3"/>
    <sheet name="端数処理関数" sheetId="4" r:id="rId4"/>
  </sheets>
  <definedNames>
    <definedName name="_xlnm.Print_Area" localSheetId="0">見積書完成例!$A$1:$E$44</definedName>
    <definedName name="_xlnm.Print_Area" localSheetId="1">見積書作成!$A$1:$E$44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2" i="2" l="1"/>
  <c r="E17" i="4"/>
  <c r="E16" i="4"/>
  <c r="E15" i="4"/>
  <c r="E14" i="4"/>
  <c r="E13" i="4"/>
  <c r="E18" i="4"/>
  <c r="E20" i="4"/>
  <c r="E30" i="5"/>
  <c r="E29" i="5"/>
  <c r="E28" i="5"/>
  <c r="E27" i="5"/>
  <c r="E26" i="5"/>
  <c r="E25" i="5"/>
  <c r="E30" i="2"/>
  <c r="E29" i="2"/>
  <c r="E28" i="2"/>
  <c r="E27" i="2"/>
  <c r="E26" i="2"/>
  <c r="E25" i="2"/>
  <c r="E24" i="2"/>
  <c r="E23" i="2"/>
  <c r="E22" i="2"/>
  <c r="E21" i="2"/>
  <c r="E20" i="2"/>
  <c r="E31" i="2"/>
  <c r="E3" i="2"/>
  <c r="E4" i="2"/>
  <c r="E33" i="2"/>
  <c r="B14" i="2"/>
</calcChain>
</file>

<file path=xl/sharedStrings.xml><?xml version="1.0" encoding="utf-8"?>
<sst xmlns="http://schemas.openxmlformats.org/spreadsheetml/2006/main" count="97" uniqueCount="69">
  <si>
    <t>御見積書</t>
    <rPh sb="0" eb="1">
      <t>オン</t>
    </rPh>
    <rPh sb="1" eb="3">
      <t>ミツ</t>
    </rPh>
    <rPh sb="3" eb="4">
      <t>ショ</t>
    </rPh>
    <phoneticPr fontId="7"/>
  </si>
  <si>
    <t>発行日</t>
    <rPh sb="0" eb="3">
      <t>ハッコウビ</t>
    </rPh>
    <phoneticPr fontId="7"/>
  </si>
  <si>
    <t>有効期限</t>
    <rPh sb="0" eb="2">
      <t>ユウコウ</t>
    </rPh>
    <rPh sb="2" eb="4">
      <t>キゲン</t>
    </rPh>
    <phoneticPr fontId="7"/>
  </si>
  <si>
    <t>担当：鈴木</t>
    <rPh sb="0" eb="2">
      <t>タントウ</t>
    </rPh>
    <rPh sb="3" eb="5">
      <t>スズキ</t>
    </rPh>
    <phoneticPr fontId="7"/>
  </si>
  <si>
    <t>合計</t>
    <rPh sb="0" eb="2">
      <t>ゴウケイ</t>
    </rPh>
    <phoneticPr fontId="7"/>
  </si>
  <si>
    <t>以下の通り御見積申し上げます。</t>
    <rPh sb="0" eb="2">
      <t>イカ</t>
    </rPh>
    <rPh sb="3" eb="4">
      <t>トオ</t>
    </rPh>
    <rPh sb="5" eb="6">
      <t>オン</t>
    </rPh>
    <rPh sb="6" eb="8">
      <t>ミツ</t>
    </rPh>
    <rPh sb="8" eb="9">
      <t>モウ</t>
    </rPh>
    <rPh sb="10" eb="11">
      <t>ア</t>
    </rPh>
    <phoneticPr fontId="7"/>
  </si>
  <si>
    <t>No.</t>
    <phoneticPr fontId="7"/>
  </si>
  <si>
    <t>品名</t>
    <rPh sb="0" eb="2">
      <t>ヒンメイ</t>
    </rPh>
    <phoneticPr fontId="7"/>
  </si>
  <si>
    <t>単価</t>
    <rPh sb="0" eb="2">
      <t>タンカ</t>
    </rPh>
    <phoneticPr fontId="7"/>
  </si>
  <si>
    <t>数量</t>
    <rPh sb="0" eb="2">
      <t>スウリョウ</t>
    </rPh>
    <phoneticPr fontId="7"/>
  </si>
  <si>
    <t>金額</t>
    <rPh sb="0" eb="2">
      <t>キンガク</t>
    </rPh>
    <phoneticPr fontId="7"/>
  </si>
  <si>
    <t>メンズシャツコットン</t>
    <phoneticPr fontId="7"/>
  </si>
  <si>
    <t>メンズスリムシャツコットン</t>
    <phoneticPr fontId="7"/>
  </si>
  <si>
    <t>メンズカシミアニット</t>
    <phoneticPr fontId="7"/>
  </si>
  <si>
    <t>レディスカシミアニット</t>
    <phoneticPr fontId="7"/>
  </si>
  <si>
    <t>レディス半袖ニット</t>
    <rPh sb="4" eb="6">
      <t>ハンソデ</t>
    </rPh>
    <phoneticPr fontId="7"/>
  </si>
  <si>
    <t>小計</t>
    <rPh sb="0" eb="1">
      <t>ショウ</t>
    </rPh>
    <rPh sb="1" eb="2">
      <t>ケイ</t>
    </rPh>
    <phoneticPr fontId="7"/>
  </si>
  <si>
    <t>消費税(8%)</t>
    <rPh sb="0" eb="3">
      <t>ショウヒゼイ</t>
    </rPh>
    <phoneticPr fontId="7"/>
  </si>
  <si>
    <t>※見積有効期限は発行日より30日間です。</t>
    <rPh sb="1" eb="3">
      <t>ミツ</t>
    </rPh>
    <rPh sb="3" eb="5">
      <t>ユウコウ</t>
    </rPh>
    <rPh sb="5" eb="7">
      <t>キゲン</t>
    </rPh>
    <rPh sb="8" eb="11">
      <t>ハッコウビ</t>
    </rPh>
    <rPh sb="15" eb="16">
      <t>ヒ</t>
    </rPh>
    <rPh sb="16" eb="17">
      <t>アイダ</t>
    </rPh>
    <phoneticPr fontId="7"/>
  </si>
  <si>
    <t>備考</t>
    <rPh sb="0" eb="2">
      <t>ビコウ</t>
    </rPh>
    <phoneticPr fontId="7"/>
  </si>
  <si>
    <t>整数</t>
    <rPh sb="0" eb="2">
      <t>セイスウ</t>
    </rPh>
    <phoneticPr fontId="4"/>
  </si>
  <si>
    <t>小数点以下1桁</t>
    <rPh sb="0" eb="3">
      <t>ショウスウテン</t>
    </rPh>
    <rPh sb="3" eb="5">
      <t>イカ</t>
    </rPh>
    <rPh sb="6" eb="7">
      <t>ケタ</t>
    </rPh>
    <phoneticPr fontId="4"/>
  </si>
  <si>
    <t>ROUND関数</t>
    <rPh sb="5" eb="7">
      <t>カンスウ</t>
    </rPh>
    <phoneticPr fontId="4"/>
  </si>
  <si>
    <t>四捨五入</t>
    <rPh sb="0" eb="4">
      <t>シシャゴニュウ</t>
    </rPh>
    <phoneticPr fontId="4"/>
  </si>
  <si>
    <t>ROUNDUP関数</t>
    <rPh sb="7" eb="9">
      <t>カンスウ</t>
    </rPh>
    <phoneticPr fontId="4"/>
  </si>
  <si>
    <t>切り上げ</t>
    <rPh sb="0" eb="1">
      <t>キ</t>
    </rPh>
    <rPh sb="2" eb="3">
      <t>ア</t>
    </rPh>
    <phoneticPr fontId="4"/>
  </si>
  <si>
    <t>ROUNDDOWN関数</t>
    <rPh sb="9" eb="11">
      <t>カンスウ</t>
    </rPh>
    <phoneticPr fontId="4"/>
  </si>
  <si>
    <t>切捨て</t>
    <rPh sb="0" eb="2">
      <t>キリス</t>
    </rPh>
    <phoneticPr fontId="4"/>
  </si>
  <si>
    <t>見積り書</t>
    <rPh sb="0" eb="2">
      <t>ミツモ</t>
    </rPh>
    <rPh sb="3" eb="4">
      <t>ショ</t>
    </rPh>
    <phoneticPr fontId="4"/>
  </si>
  <si>
    <t>数  量</t>
    <rPh sb="0" eb="1">
      <t>カズ</t>
    </rPh>
    <rPh sb="3" eb="4">
      <t>リョウ</t>
    </rPh>
    <phoneticPr fontId="2"/>
  </si>
  <si>
    <t>単  価</t>
    <rPh sb="0" eb="1">
      <t>タン</t>
    </rPh>
    <rPh sb="3" eb="4">
      <t>アタイ</t>
    </rPh>
    <phoneticPr fontId="2"/>
  </si>
  <si>
    <t>金  額</t>
    <rPh sb="0" eb="1">
      <t>キン</t>
    </rPh>
    <rPh sb="3" eb="4">
      <t>ガク</t>
    </rPh>
    <phoneticPr fontId="2"/>
  </si>
  <si>
    <t>子供靴下 3足組み</t>
    <rPh sb="0" eb="2">
      <t>コドモ</t>
    </rPh>
    <rPh sb="2" eb="4">
      <t>クツシタ</t>
    </rPh>
    <rPh sb="6" eb="7">
      <t>ソク</t>
    </rPh>
    <rPh sb="7" eb="8">
      <t>グ</t>
    </rPh>
    <phoneticPr fontId="2"/>
  </si>
  <si>
    <t xml:space="preserve">紳士ビジネス靴下 </t>
    <rPh sb="0" eb="2">
      <t>シンシ</t>
    </rPh>
    <rPh sb="6" eb="8">
      <t>クツシタ</t>
    </rPh>
    <phoneticPr fontId="2"/>
  </si>
  <si>
    <t>女児トレーナー (120)</t>
    <rPh sb="0" eb="2">
      <t>ジョジ</t>
    </rPh>
    <phoneticPr fontId="2"/>
  </si>
  <si>
    <t>小計</t>
    <rPh sb="0" eb="2">
      <t>ショウケイ</t>
    </rPh>
    <phoneticPr fontId="4"/>
  </si>
  <si>
    <t>消費税（8％）</t>
    <rPh sb="0" eb="3">
      <t>ショウヒゼイ</t>
    </rPh>
    <phoneticPr fontId="4"/>
  </si>
  <si>
    <t>←端数処理関数を入れてみよう！</t>
    <rPh sb="1" eb="3">
      <t>ハスウ</t>
    </rPh>
    <rPh sb="3" eb="5">
      <t>ショリ</t>
    </rPh>
    <rPh sb="5" eb="7">
      <t>カンスウ</t>
    </rPh>
    <rPh sb="8" eb="9">
      <t>イ</t>
    </rPh>
    <phoneticPr fontId="4"/>
  </si>
  <si>
    <t>合計金額</t>
    <rPh sb="0" eb="2">
      <t>ゴウケイ</t>
    </rPh>
    <rPh sb="2" eb="4">
      <t>キンガク</t>
    </rPh>
    <phoneticPr fontId="4"/>
  </si>
  <si>
    <t>←任意の端数がある数字を入力</t>
    <rPh sb="1" eb="3">
      <t>ニンイ</t>
    </rPh>
    <rPh sb="4" eb="6">
      <t>ハスウ</t>
    </rPh>
    <rPh sb="9" eb="11">
      <t>スウジ</t>
    </rPh>
    <rPh sb="12" eb="14">
      <t>ニュウリョク</t>
    </rPh>
    <phoneticPr fontId="4"/>
  </si>
  <si>
    <t>売上実績</t>
    <rPh sb="0" eb="2">
      <t>ウリアゲ</t>
    </rPh>
    <rPh sb="2" eb="4">
      <t>ジッセキ</t>
    </rPh>
    <phoneticPr fontId="7"/>
  </si>
  <si>
    <t>日付：</t>
    <rPh sb="0" eb="2">
      <t>ヒヅケ</t>
    </rPh>
    <phoneticPr fontId="4"/>
  </si>
  <si>
    <t>時刻：</t>
    <rPh sb="0" eb="2">
      <t>ジコク</t>
    </rPh>
    <phoneticPr fontId="4"/>
  </si>
  <si>
    <t>単位：千円</t>
    <rPh sb="0" eb="2">
      <t>タンイ</t>
    </rPh>
    <rPh sb="3" eb="4">
      <t>セン</t>
    </rPh>
    <rPh sb="4" eb="5">
      <t>エン</t>
    </rPh>
    <phoneticPr fontId="7"/>
  </si>
  <si>
    <t>営業所名</t>
    <rPh sb="0" eb="2">
      <t>エイギョウ</t>
    </rPh>
    <rPh sb="2" eb="3">
      <t>ショ</t>
    </rPh>
    <rPh sb="3" eb="4">
      <t>メイ</t>
    </rPh>
    <phoneticPr fontId="7"/>
  </si>
  <si>
    <t>4月</t>
    <rPh sb="1" eb="2">
      <t>ガツ</t>
    </rPh>
    <phoneticPr fontId="7"/>
  </si>
  <si>
    <t>5月</t>
  </si>
  <si>
    <t>6月</t>
  </si>
  <si>
    <t>7月</t>
  </si>
  <si>
    <t>8月</t>
  </si>
  <si>
    <t>9月</t>
  </si>
  <si>
    <t>ランク</t>
    <phoneticPr fontId="4"/>
  </si>
  <si>
    <t>判定</t>
    <rPh sb="0" eb="2">
      <t>ハンテイ</t>
    </rPh>
    <phoneticPr fontId="4"/>
  </si>
  <si>
    <t>北冷マート</t>
  </si>
  <si>
    <t>茶畑ショップ</t>
  </si>
  <si>
    <t>雪花ガーデン</t>
  </si>
  <si>
    <t>西野ストアー</t>
  </si>
  <si>
    <t>楽市食品株式会社</t>
  </si>
  <si>
    <t>宮株式会社</t>
  </si>
  <si>
    <t>山門屋</t>
  </si>
  <si>
    <t>トップショップ</t>
    <phoneticPr fontId="7"/>
  </si>
  <si>
    <t>北野商店</t>
    <rPh sb="0" eb="2">
      <t>キタノ</t>
    </rPh>
    <rPh sb="2" eb="4">
      <t>ショウテン</t>
    </rPh>
    <phoneticPr fontId="4"/>
  </si>
  <si>
    <t xml:space="preserve"> </t>
    <phoneticPr fontId="4"/>
  </si>
  <si>
    <t>株式会社ABCD</t>
  </si>
  <si>
    <t>消費税(10%)</t>
    <rPh sb="0" eb="3">
      <t>ショウヒゼイ</t>
    </rPh>
    <phoneticPr fontId="7"/>
  </si>
  <si>
    <t>株式会社　〇×商事　御中</t>
    <rPh sb="0" eb="4">
      <t>カブシキガイシャ</t>
    </rPh>
    <rPh sb="7" eb="9">
      <t>ショウジ</t>
    </rPh>
    <rPh sb="10" eb="12">
      <t>オンチュウ</t>
    </rPh>
    <phoneticPr fontId="7"/>
  </si>
  <si>
    <t>電話：００-００００-００００</t>
    <rPh sb="0" eb="2">
      <t>デンワ</t>
    </rPh>
    <phoneticPr fontId="7"/>
  </si>
  <si>
    <t>〒000-0000</t>
    <phoneticPr fontId="7"/>
  </si>
  <si>
    <t>〇〇県○○市○○町1-2-3</t>
    <rPh sb="2" eb="3">
      <t>ケン</t>
    </rPh>
    <rPh sb="5" eb="6">
      <t>シ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</si>
</sst>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-411]ggge&quot;年&quot;m&quot;月&quot;d&quot;日&quot;;@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color theme="4" tint="-0.249977111117893"/>
      <name val="ＭＳ Ｐゴシック"/>
      <family val="2"/>
      <charset val="128"/>
      <scheme val="minor"/>
    </font>
    <font>
      <sz val="11"/>
      <color theme="4" tint="-0.249977111117893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theme="8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/>
      <diagonal/>
    </border>
    <border>
      <left style="medium">
        <color theme="1"/>
      </left>
      <right/>
      <top style="medium">
        <color theme="1"/>
      </top>
      <bottom style="thick">
        <color theme="4"/>
      </bottom>
      <diagonal/>
    </border>
    <border>
      <left/>
      <right/>
      <top style="medium">
        <color theme="1"/>
      </top>
      <bottom style="thick">
        <color theme="4"/>
      </bottom>
      <diagonal/>
    </border>
    <border>
      <left/>
      <right style="medium">
        <color theme="1"/>
      </right>
      <top style="medium">
        <color theme="1"/>
      </top>
      <bottom style="thick">
        <color theme="4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/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8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/>
      <top style="medium">
        <color theme="8"/>
      </top>
      <bottom style="medium">
        <color theme="8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5" fillId="0" borderId="0">
      <alignment vertical="center"/>
    </xf>
    <xf numFmtId="6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8" fillId="0" borderId="0" xfId="4" applyNumberFormat="1" applyFont="1">
      <alignment vertical="center"/>
    </xf>
    <xf numFmtId="0" fontId="9" fillId="0" borderId="0" xfId="4" applyNumberFormat="1" applyFont="1" applyAlignment="1">
      <alignment horizontal="center" vertical="distributed"/>
    </xf>
    <xf numFmtId="0" fontId="8" fillId="0" borderId="0" xfId="4" applyNumberFormat="1" applyFont="1" applyAlignment="1">
      <alignment vertical="distributed"/>
    </xf>
    <xf numFmtId="0" fontId="8" fillId="2" borderId="2" xfId="4" applyNumberFormat="1" applyFont="1" applyFill="1" applyBorder="1" applyAlignment="1">
      <alignment horizontal="right" vertical="center"/>
    </xf>
    <xf numFmtId="56" fontId="8" fillId="0" borderId="0" xfId="4" applyNumberFormat="1" applyFont="1">
      <alignment vertical="center"/>
    </xf>
    <xf numFmtId="0" fontId="10" fillId="0" borderId="3" xfId="4" applyNumberFormat="1" applyFont="1" applyBorder="1" applyAlignment="1">
      <alignment vertical="center"/>
    </xf>
    <xf numFmtId="0" fontId="8" fillId="0" borderId="3" xfId="4" applyNumberFormat="1" applyFont="1" applyBorder="1">
      <alignment vertical="center"/>
    </xf>
    <xf numFmtId="0" fontId="8" fillId="0" borderId="0" xfId="4" applyNumberFormat="1" applyFont="1" applyBorder="1" applyAlignment="1">
      <alignment vertical="center"/>
    </xf>
    <xf numFmtId="0" fontId="5" fillId="0" borderId="0" xfId="4">
      <alignment vertical="center"/>
    </xf>
    <xf numFmtId="0" fontId="8" fillId="0" borderId="0" xfId="4" applyNumberFormat="1" applyFont="1" applyAlignment="1">
      <alignment horizontal="left" vertical="center"/>
    </xf>
    <xf numFmtId="0" fontId="8" fillId="0" borderId="0" xfId="4" applyNumberFormat="1" applyFont="1" applyAlignment="1">
      <alignment horizontal="right" vertical="center"/>
    </xf>
    <xf numFmtId="0" fontId="8" fillId="2" borderId="10" xfId="4" applyNumberFormat="1" applyFont="1" applyFill="1" applyBorder="1" applyAlignment="1">
      <alignment horizontal="center" vertical="center"/>
    </xf>
    <xf numFmtId="0" fontId="8" fillId="0" borderId="10" xfId="4" applyNumberFormat="1" applyFont="1" applyBorder="1">
      <alignment vertical="center"/>
    </xf>
    <xf numFmtId="38" fontId="8" fillId="0" borderId="10" xfId="6" applyFont="1" applyBorder="1">
      <alignment vertical="center"/>
    </xf>
    <xf numFmtId="38" fontId="8" fillId="0" borderId="10" xfId="6" applyFont="1" applyFill="1" applyBorder="1">
      <alignment vertical="center"/>
    </xf>
    <xf numFmtId="0" fontId="8" fillId="0" borderId="0" xfId="4" applyNumberFormat="1" applyFont="1" applyFill="1" applyBorder="1" applyAlignment="1">
      <alignment horizontal="center" vertical="center"/>
    </xf>
    <xf numFmtId="38" fontId="8" fillId="0" borderId="0" xfId="6" applyFont="1" applyFill="1" applyBorder="1">
      <alignment vertical="center"/>
    </xf>
    <xf numFmtId="0" fontId="8" fillId="0" borderId="13" xfId="4" applyNumberFormat="1" applyFont="1" applyBorder="1">
      <alignment vertical="center"/>
    </xf>
    <xf numFmtId="0" fontId="8" fillId="0" borderId="0" xfId="4" applyNumberFormat="1" applyFont="1" applyBorder="1">
      <alignment vertical="center"/>
    </xf>
    <xf numFmtId="0" fontId="5" fillId="0" borderId="0" xfId="4" applyBorder="1">
      <alignment vertical="center"/>
    </xf>
    <xf numFmtId="0" fontId="8" fillId="0" borderId="14" xfId="4" applyNumberFormat="1" applyFont="1" applyBorder="1">
      <alignment vertical="center"/>
    </xf>
    <xf numFmtId="0" fontId="8" fillId="0" borderId="15" xfId="4" applyNumberFormat="1" applyFont="1" applyBorder="1">
      <alignment vertical="center"/>
    </xf>
    <xf numFmtId="0" fontId="5" fillId="0" borderId="3" xfId="4" applyBorder="1">
      <alignment vertical="center"/>
    </xf>
    <xf numFmtId="0" fontId="8" fillId="0" borderId="16" xfId="4" applyNumberFormat="1" applyFont="1" applyBorder="1">
      <alignment vertical="center"/>
    </xf>
    <xf numFmtId="0" fontId="14" fillId="0" borderId="17" xfId="0" applyFont="1" applyBorder="1">
      <alignment vertical="center"/>
    </xf>
    <xf numFmtId="0" fontId="14" fillId="5" borderId="17" xfId="0" applyFont="1" applyFill="1" applyBorder="1">
      <alignment vertical="center"/>
    </xf>
    <xf numFmtId="0" fontId="15" fillId="5" borderId="17" xfId="0" applyFont="1" applyFill="1" applyBorder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4" fillId="5" borderId="0" xfId="0" applyFont="1" applyFill="1">
      <alignment vertical="center"/>
    </xf>
    <xf numFmtId="0" fontId="15" fillId="5" borderId="0" xfId="0" applyFont="1" applyFill="1">
      <alignment vertical="center"/>
    </xf>
    <xf numFmtId="0" fontId="0" fillId="0" borderId="0" xfId="0" applyBorder="1" applyAlignment="1">
      <alignment horizontal="center" vertical="center"/>
    </xf>
    <xf numFmtId="0" fontId="3" fillId="0" borderId="18" xfId="3" applyBorder="1">
      <alignment vertical="center"/>
    </xf>
    <xf numFmtId="0" fontId="3" fillId="0" borderId="19" xfId="3" applyBorder="1">
      <alignment vertical="center"/>
    </xf>
    <xf numFmtId="0" fontId="3" fillId="0" borderId="20" xfId="3" applyBorder="1">
      <alignment vertical="center"/>
    </xf>
    <xf numFmtId="0" fontId="0" fillId="0" borderId="21" xfId="0" applyBorder="1">
      <alignment vertical="center"/>
    </xf>
    <xf numFmtId="0" fontId="0" fillId="0" borderId="0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4" xfId="1" applyNumberFormat="1" applyFont="1" applyBorder="1">
      <alignment vertical="center"/>
    </xf>
    <xf numFmtId="0" fontId="0" fillId="0" borderId="25" xfId="2" applyNumberFormat="1" applyFont="1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2" applyNumberFormat="1" applyFont="1" applyBorder="1">
      <alignment vertical="center"/>
    </xf>
    <xf numFmtId="0" fontId="0" fillId="0" borderId="0" xfId="0" applyBorder="1" applyAlignment="1">
      <alignment horizontal="left" vertical="center"/>
    </xf>
    <xf numFmtId="0" fontId="0" fillId="6" borderId="25" xfId="2" applyNumberFormat="1" applyFont="1" applyFill="1" applyBorder="1">
      <alignment vertical="center"/>
    </xf>
    <xf numFmtId="0" fontId="8" fillId="0" borderId="2" xfId="4" quotePrefix="1" applyNumberFormat="1" applyFont="1" applyFill="1" applyBorder="1" applyAlignment="1">
      <alignment vertical="center"/>
    </xf>
    <xf numFmtId="176" fontId="8" fillId="4" borderId="2" xfId="4" quotePrefix="1" applyNumberFormat="1" applyFont="1" applyFill="1" applyBorder="1" applyAlignment="1">
      <alignment vertical="center"/>
    </xf>
    <xf numFmtId="38" fontId="8" fillId="4" borderId="10" xfId="6" applyFont="1" applyFill="1" applyBorder="1">
      <alignment vertical="center"/>
    </xf>
    <xf numFmtId="0" fontId="17" fillId="0" borderId="0" xfId="4" applyFont="1">
      <alignment vertical="center"/>
    </xf>
    <xf numFmtId="22" fontId="0" fillId="0" borderId="0" xfId="0" applyNumberFormat="1">
      <alignment vertical="center"/>
    </xf>
    <xf numFmtId="0" fontId="18" fillId="0" borderId="0" xfId="4" applyFont="1" applyAlignment="1">
      <alignment horizontal="right" vertical="center"/>
    </xf>
    <xf numFmtId="0" fontId="19" fillId="7" borderId="30" xfId="4" applyFont="1" applyFill="1" applyBorder="1" applyAlignment="1">
      <alignment horizontal="center" vertical="center"/>
    </xf>
    <xf numFmtId="0" fontId="19" fillId="7" borderId="0" xfId="4" applyFont="1" applyFill="1" applyBorder="1" applyAlignment="1">
      <alignment horizontal="center" vertical="center"/>
    </xf>
    <xf numFmtId="0" fontId="18" fillId="0" borderId="30" xfId="4" applyFont="1" applyBorder="1">
      <alignment vertical="center"/>
    </xf>
    <xf numFmtId="38" fontId="18" fillId="0" borderId="30" xfId="6" applyFont="1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8" fillId="0" borderId="33" xfId="4" applyFont="1" applyBorder="1">
      <alignment vertical="center"/>
    </xf>
    <xf numFmtId="38" fontId="18" fillId="0" borderId="33" xfId="6" applyFont="1" applyBorder="1">
      <alignment vertical="center"/>
    </xf>
    <xf numFmtId="0" fontId="0" fillId="0" borderId="34" xfId="0" applyBorder="1" applyAlignment="1">
      <alignment horizontal="center" vertical="center"/>
    </xf>
    <xf numFmtId="0" fontId="20" fillId="0" borderId="35" xfId="4" applyFont="1" applyBorder="1" applyAlignment="1">
      <alignment horizontal="right" vertical="center"/>
    </xf>
    <xf numFmtId="38" fontId="20" fillId="0" borderId="35" xfId="6" applyFont="1" applyBorder="1">
      <alignment vertical="center"/>
    </xf>
    <xf numFmtId="176" fontId="0" fillId="0" borderId="0" xfId="0" applyNumberFormat="1">
      <alignment vertical="center"/>
    </xf>
    <xf numFmtId="0" fontId="12" fillId="3" borderId="4" xfId="4" applyNumberFormat="1" applyFont="1" applyFill="1" applyBorder="1" applyAlignment="1">
      <alignment horizontal="center" vertical="center"/>
    </xf>
    <xf numFmtId="0" fontId="8" fillId="3" borderId="7" xfId="4" applyNumberFormat="1" applyFont="1" applyFill="1" applyBorder="1" applyAlignment="1">
      <alignment horizontal="center" vertical="center"/>
    </xf>
    <xf numFmtId="6" fontId="13" fillId="4" borderId="5" xfId="5" applyFont="1" applyFill="1" applyBorder="1" applyAlignment="1">
      <alignment horizontal="center" vertical="center"/>
    </xf>
    <xf numFmtId="6" fontId="13" fillId="4" borderId="6" xfId="5" applyFont="1" applyFill="1" applyBorder="1" applyAlignment="1">
      <alignment horizontal="center" vertical="center"/>
    </xf>
    <xf numFmtId="6" fontId="13" fillId="4" borderId="8" xfId="5" applyFont="1" applyFill="1" applyBorder="1" applyAlignment="1">
      <alignment horizontal="center" vertical="center"/>
    </xf>
    <xf numFmtId="6" fontId="13" fillId="4" borderId="9" xfId="5" applyFont="1" applyFill="1" applyBorder="1" applyAlignment="1">
      <alignment horizontal="center" vertical="center"/>
    </xf>
    <xf numFmtId="0" fontId="8" fillId="2" borderId="11" xfId="4" applyNumberFormat="1" applyFont="1" applyFill="1" applyBorder="1" applyAlignment="1">
      <alignment horizontal="left" vertical="center"/>
    </xf>
    <xf numFmtId="0" fontId="8" fillId="2" borderId="10" xfId="4" applyNumberFormat="1" applyFont="1" applyFill="1" applyBorder="1" applyAlignment="1">
      <alignment horizontal="left" vertical="center"/>
    </xf>
    <xf numFmtId="0" fontId="8" fillId="2" borderId="12" xfId="4" applyNumberFormat="1" applyFont="1" applyFill="1" applyBorder="1" applyAlignment="1">
      <alignment horizontal="left" vertical="center"/>
    </xf>
    <xf numFmtId="0" fontId="6" fillId="0" borderId="0" xfId="4" applyNumberFormat="1" applyFont="1" applyAlignment="1">
      <alignment horizontal="center" vertical="distributed"/>
    </xf>
    <xf numFmtId="0" fontId="11" fillId="0" borderId="0" xfId="4" applyNumberFormat="1" applyFont="1" applyAlignment="1">
      <alignment horizontal="left" vertical="center"/>
    </xf>
    <xf numFmtId="0" fontId="8" fillId="0" borderId="0" xfId="4" applyNumberFormat="1" applyFont="1" applyAlignment="1">
      <alignment horizontal="left" vertical="center"/>
    </xf>
    <xf numFmtId="0" fontId="5" fillId="0" borderId="0" xfId="4">
      <alignment vertical="center"/>
    </xf>
    <xf numFmtId="0" fontId="13" fillId="0" borderId="5" xfId="5" applyNumberFormat="1" applyFont="1" applyFill="1" applyBorder="1" applyAlignment="1">
      <alignment horizontal="center" vertical="center"/>
    </xf>
    <xf numFmtId="0" fontId="13" fillId="0" borderId="6" xfId="5" applyNumberFormat="1" applyFont="1" applyFill="1" applyBorder="1" applyAlignment="1">
      <alignment horizontal="center" vertical="center"/>
    </xf>
    <xf numFmtId="0" fontId="13" fillId="0" borderId="8" xfId="5" applyNumberFormat="1" applyFont="1" applyFill="1" applyBorder="1" applyAlignment="1">
      <alignment horizontal="center" vertical="center"/>
    </xf>
    <xf numFmtId="0" fontId="13" fillId="0" borderId="9" xfId="5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</cellXfs>
  <cellStyles count="7">
    <cellStyle name="桁区切り" xfId="1" builtinId="6"/>
    <cellStyle name="桁区切り 2" xfId="6" xr:uid="{00000000-0005-0000-0000-000001000000}"/>
    <cellStyle name="見出し 1" xfId="3" builtinId="16"/>
    <cellStyle name="通貨" xfId="2" builtinId="7"/>
    <cellStyle name="通貨 2" xfId="5" xr:uid="{00000000-0005-0000-0000-000004000000}"/>
    <cellStyle name="標準" xfId="0" builtinId="0"/>
    <cellStyle name="標準 2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313765</xdr:colOff>
      <xdr:row>2</xdr:row>
      <xdr:rowOff>22412</xdr:rowOff>
    </xdr:from>
    <xdr:to>
      <xdr:col>8</xdr:col>
      <xdr:colOff>620486</xdr:colOff>
      <xdr:row>6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83836" y="702769"/>
          <a:ext cx="2217164" cy="83756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黄色で塗りつぶしているセルには</a:t>
          </a:r>
          <a:endParaRPr kumimoji="1" lang="en-US" altLang="ja-JP" sz="1100"/>
        </a:p>
        <a:p>
          <a:pPr algn="l"/>
          <a:r>
            <a:rPr kumimoji="1" lang="ja-JP" altLang="en-US" sz="1100"/>
            <a:t>数式が入力されています。</a:t>
          </a:r>
          <a:endParaRPr kumimoji="1" lang="en-US" altLang="ja-JP" sz="1100"/>
        </a:p>
        <a:p>
          <a:pPr algn="l"/>
          <a:r>
            <a:rPr kumimoji="1" lang="ja-JP" altLang="en-US" sz="1100"/>
            <a:t>数式が入力されているセルを</a:t>
          </a:r>
          <a:endParaRPr kumimoji="1" lang="en-US" altLang="ja-JP" sz="1100"/>
        </a:p>
        <a:p>
          <a:pPr algn="l"/>
          <a:r>
            <a:rPr kumimoji="1" lang="ja-JP" altLang="en-US" sz="1100"/>
            <a:t>編集しないように注意しましょう。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0</xdr:row>
      <xdr:rowOff>122464</xdr:rowOff>
    </xdr:from>
    <xdr:to>
      <xdr:col>13</xdr:col>
      <xdr:colOff>249731</xdr:colOff>
      <xdr:row>25</xdr:row>
      <xdr:rowOff>133350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473700" y="122464"/>
          <a:ext cx="5177331" cy="494483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>
              <a:latin typeface="HGPｺﾞｼｯｸE" panose="020B0900000000000000" pitchFamily="50" charset="-128"/>
              <a:ea typeface="HGPｺﾞｼｯｸE" panose="020B0900000000000000" pitchFamily="50" charset="-128"/>
            </a:rPr>
            <a:t>数式を入力し、見積書を作成しましょう。</a:t>
          </a:r>
          <a:endParaRPr kumimoji="1" lang="en-US" altLang="ja-JP" sz="1100" b="1"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100"/>
            <a:t>①</a:t>
          </a:r>
          <a:r>
            <a:rPr kumimoji="1" lang="en-US" altLang="ja-JP" sz="1100"/>
            <a:t>E3</a:t>
          </a:r>
          <a:r>
            <a:rPr kumimoji="1" lang="ja-JP" altLang="en-US" sz="1100"/>
            <a:t>セルに</a:t>
          </a:r>
          <a:r>
            <a:rPr kumimoji="1" lang="en-US" altLang="ja-JP" sz="1100"/>
            <a:t>TODAY</a:t>
          </a:r>
          <a:r>
            <a:rPr kumimoji="1" lang="ja-JP" altLang="en-US" sz="1100"/>
            <a:t>関数を入力。</a:t>
          </a:r>
          <a:endParaRPr kumimoji="1" lang="en-US" altLang="ja-JP" sz="1100"/>
        </a:p>
        <a:p>
          <a:pPr algn="l"/>
          <a:r>
            <a:rPr kumimoji="1" lang="ja-JP" altLang="en-US" sz="1100"/>
            <a:t>②</a:t>
          </a:r>
          <a:r>
            <a:rPr kumimoji="1" lang="en-US" altLang="ja-JP" sz="1100"/>
            <a:t>E4</a:t>
          </a:r>
          <a:r>
            <a:rPr kumimoji="1" lang="ja-JP" altLang="en-US" sz="1100"/>
            <a:t>セルに見積書有効期限を表示する数式を入力。</a:t>
          </a:r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入力する数式　</a:t>
          </a:r>
          <a:r>
            <a:rPr kumimoji="1" lang="en-US" altLang="ja-JP" sz="1100"/>
            <a:t>E3</a:t>
          </a:r>
          <a:r>
            <a:rPr kumimoji="1" lang="ja-JP" altLang="en-US" sz="1100"/>
            <a:t>＋</a:t>
          </a:r>
          <a:r>
            <a:rPr kumimoji="1" lang="en-US" altLang="ja-JP" sz="1100"/>
            <a:t>30</a:t>
          </a:r>
        </a:p>
        <a:p>
          <a:pPr algn="l"/>
          <a:r>
            <a:rPr kumimoji="1" lang="ja-JP" altLang="en-US" sz="1100"/>
            <a:t>③</a:t>
          </a:r>
          <a:r>
            <a:rPr kumimoji="1" lang="en-US" altLang="ja-JP" sz="1100"/>
            <a:t>E3:E4</a:t>
          </a:r>
          <a:r>
            <a:rPr kumimoji="1" lang="ja-JP" altLang="en-US" sz="1100"/>
            <a:t>セルが「令和○年○月○日」と表示されるように表示形式を設定。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④</a:t>
          </a:r>
          <a:r>
            <a:rPr kumimoji="1" lang="en-US" altLang="ja-JP" sz="1100"/>
            <a:t>E20</a:t>
          </a:r>
          <a:r>
            <a:rPr kumimoji="1" lang="ja-JP" altLang="en-US" sz="1100"/>
            <a:t>：</a:t>
          </a:r>
          <a:r>
            <a:rPr kumimoji="1" lang="en-US" altLang="ja-JP" sz="1100"/>
            <a:t>E30</a:t>
          </a:r>
          <a:r>
            <a:rPr kumimoji="1" lang="ja-JP" altLang="en-US" sz="1100"/>
            <a:t>セルに　単価</a:t>
          </a:r>
          <a:r>
            <a:rPr kumimoji="1" lang="en-US" altLang="ja-JP" sz="1100"/>
            <a:t>×</a:t>
          </a:r>
          <a:r>
            <a:rPr kumimoji="1" lang="ja-JP" altLang="en-US" sz="1100"/>
            <a:t>数量　の数式を入力。</a:t>
          </a:r>
          <a:endParaRPr kumimoji="1" lang="en-US" altLang="ja-JP" sz="1100"/>
        </a:p>
        <a:p>
          <a:pPr algn="l"/>
          <a:r>
            <a:rPr kumimoji="1" lang="ja-JP" altLang="en-US" sz="1100"/>
            <a:t>⑤</a:t>
          </a:r>
          <a:r>
            <a:rPr kumimoji="1" lang="en-US" altLang="ja-JP" sz="1100"/>
            <a:t>E31</a:t>
          </a:r>
          <a:r>
            <a:rPr kumimoji="1" lang="ja-JP" altLang="en-US" sz="1100"/>
            <a:t>セルに</a:t>
          </a:r>
          <a:r>
            <a:rPr kumimoji="1" lang="en-US" altLang="ja-JP" sz="1100"/>
            <a:t>E20:E30</a:t>
          </a:r>
          <a:r>
            <a:rPr kumimoji="1" lang="ja-JP" altLang="en-US" sz="1100"/>
            <a:t>の合計を計算する関数を入力。</a:t>
          </a:r>
          <a:endParaRPr kumimoji="1" lang="en-US" altLang="ja-JP" sz="1100"/>
        </a:p>
        <a:p>
          <a:pPr algn="l"/>
          <a:r>
            <a:rPr kumimoji="1" lang="ja-JP" altLang="en-US" sz="1100"/>
            <a:t>⑥</a:t>
          </a:r>
          <a:r>
            <a:rPr kumimoji="1" lang="en-US" altLang="ja-JP" sz="1100"/>
            <a:t>E32</a:t>
          </a:r>
          <a:r>
            <a:rPr kumimoji="1" lang="ja-JP" altLang="en-US" sz="1100"/>
            <a:t>セルに</a:t>
          </a:r>
          <a:r>
            <a:rPr kumimoji="1" lang="en-US" altLang="ja-JP" sz="1100"/>
            <a:t>E31</a:t>
          </a:r>
          <a:r>
            <a:rPr kumimoji="1" lang="ja-JP" altLang="en-US" sz="1100"/>
            <a:t>の消費税を算出する数式を入力。</a:t>
          </a:r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※ROUND</a:t>
          </a:r>
          <a:r>
            <a:rPr kumimoji="1" lang="ja-JP" altLang="en-US" sz="1100"/>
            <a:t>関数を使用して、少数点以下を表示しない。</a:t>
          </a:r>
          <a:endParaRPr kumimoji="1" lang="en-US" altLang="ja-JP" sz="1100"/>
        </a:p>
        <a:p>
          <a:pPr algn="l"/>
          <a:r>
            <a:rPr kumimoji="1" lang="ja-JP" altLang="en-US" sz="1100"/>
            <a:t>⑦</a:t>
          </a:r>
          <a:r>
            <a:rPr kumimoji="1" lang="en-US" altLang="ja-JP" sz="1100"/>
            <a:t>E33</a:t>
          </a:r>
          <a:r>
            <a:rPr kumimoji="1" lang="ja-JP" altLang="en-US" sz="1100"/>
            <a:t>セルに</a:t>
          </a:r>
          <a:r>
            <a:rPr kumimoji="1" lang="en-US" altLang="ja-JP" sz="1100"/>
            <a:t>E31:E32</a:t>
          </a:r>
          <a:r>
            <a:rPr kumimoji="1" lang="ja-JP" altLang="en-US" sz="1100"/>
            <a:t>の合計を計算する関数を入力。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⑧</a:t>
          </a:r>
          <a:r>
            <a:rPr kumimoji="1" lang="en-US" altLang="ja-JP" sz="1100"/>
            <a:t>B14</a:t>
          </a:r>
          <a:r>
            <a:rPr kumimoji="1" lang="ja-JP" altLang="en-US" sz="1100"/>
            <a:t>セルに</a:t>
          </a:r>
          <a:r>
            <a:rPr kumimoji="1" lang="en-US" altLang="ja-JP" sz="1100"/>
            <a:t>E33</a:t>
          </a:r>
          <a:r>
            <a:rPr kumimoji="1" lang="ja-JP" altLang="en-US" sz="1100"/>
            <a:t>セルのデータを飛ばす。（</a:t>
          </a:r>
          <a:r>
            <a:rPr kumimoji="1" lang="en-US" altLang="ja-JP" sz="1100"/>
            <a:t>=</a:t>
          </a:r>
          <a:r>
            <a:rPr kumimoji="1" lang="ja-JP" altLang="en-US" sz="1100"/>
            <a:t>を使用する）</a:t>
          </a:r>
          <a:endParaRPr kumimoji="1" lang="en-US" altLang="ja-JP" sz="1100"/>
        </a:p>
        <a:p>
          <a:pPr algn="l"/>
          <a:r>
            <a:rPr kumimoji="1" lang="ja-JP" altLang="en-US" sz="1100"/>
            <a:t>⑨</a:t>
          </a:r>
          <a:r>
            <a:rPr kumimoji="1" lang="en-US" altLang="ja-JP" sz="1100"/>
            <a:t>B14</a:t>
          </a:r>
          <a:r>
            <a:rPr kumimoji="1" lang="ja-JP" altLang="en-US" sz="1100"/>
            <a:t>セルに通貨（日本円）の表示形式を設定。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⑩</a:t>
          </a:r>
          <a:r>
            <a:rPr kumimoji="1" lang="en-US" altLang="ja-JP" sz="1100"/>
            <a:t>E20:E30</a:t>
          </a:r>
          <a:r>
            <a:rPr kumimoji="1" lang="ja-JP" altLang="en-US" sz="1100"/>
            <a:t>セルに、</a:t>
          </a:r>
          <a:r>
            <a:rPr kumimoji="1" lang="en-US" altLang="ja-JP" sz="1100"/>
            <a:t>IF</a:t>
          </a:r>
          <a:r>
            <a:rPr kumimoji="1" lang="ja-JP" altLang="en-US" sz="1100"/>
            <a:t>関数を使用した空白処理を行う。</a:t>
          </a:r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論理式：数量のセルが空白である。</a:t>
          </a:r>
          <a:endParaRPr kumimoji="1" lang="en-US" altLang="ja-JP" sz="1100"/>
        </a:p>
        <a:p>
          <a:pPr algn="l"/>
          <a:r>
            <a:rPr kumimoji="1" lang="ja-JP" altLang="en-US" sz="1100"/>
            <a:t>　　　真の場合：空白を表示する。</a:t>
          </a:r>
          <a:endParaRPr kumimoji="1" lang="en-US" altLang="ja-JP" sz="1100"/>
        </a:p>
        <a:p>
          <a:pPr algn="l"/>
          <a:r>
            <a:rPr kumimoji="1" lang="ja-JP" altLang="en-US" sz="1100"/>
            <a:t>　　　偽の場合：単価</a:t>
          </a:r>
          <a:r>
            <a:rPr kumimoji="1" lang="en-US" altLang="ja-JP" sz="1100"/>
            <a:t>×</a:t>
          </a:r>
          <a:r>
            <a:rPr kumimoji="1" lang="ja-JP" altLang="en-US" sz="1100"/>
            <a:t>数量の計算を行う。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時間に余裕があれば・・・応用問題</a:t>
          </a:r>
          <a:r>
            <a:rPr kumimoji="1" lang="en-US" altLang="ja-JP" sz="1100"/>
            <a:t>】</a:t>
          </a:r>
        </a:p>
        <a:p>
          <a:pPr algn="l"/>
          <a:r>
            <a:rPr kumimoji="1" lang="ja-JP" altLang="en-US" sz="1100"/>
            <a:t>⑪「ジャンプ」の機能を利用して、数式が入力されているセルを任意の色で塗りつぶす。</a:t>
          </a:r>
          <a:endParaRPr kumimoji="1" lang="en-US" altLang="ja-JP" sz="1100"/>
        </a:p>
        <a:p>
          <a:pPr algn="l"/>
          <a:r>
            <a:rPr kumimoji="1" lang="ja-JP" altLang="en-US" sz="1100"/>
            <a:t>　　　　　「ホーム」タブ</a:t>
          </a:r>
          <a:r>
            <a:rPr kumimoji="1" lang="en-US" altLang="ja-JP" sz="1100"/>
            <a:t>‐</a:t>
          </a:r>
          <a:r>
            <a:rPr kumimoji="1" lang="ja-JP" altLang="en-US" sz="1100"/>
            <a:t>「編集」グループ</a:t>
          </a:r>
          <a:r>
            <a:rPr kumimoji="1" lang="en-US" altLang="ja-JP" sz="1100"/>
            <a:t>‐</a:t>
          </a:r>
          <a:r>
            <a:rPr kumimoji="1" lang="ja-JP" altLang="en-US" sz="1100"/>
            <a:t>「検索と選択」</a:t>
          </a:r>
          <a:r>
            <a:rPr kumimoji="1" lang="en-US" altLang="ja-JP" sz="1100"/>
            <a:t>‐</a:t>
          </a:r>
          <a:r>
            <a:rPr kumimoji="1" lang="ja-JP" altLang="en-US" sz="1100"/>
            <a:t>「ジャンプ」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15</xdr:row>
      <xdr:rowOff>9525</xdr:rowOff>
    </xdr:from>
    <xdr:to>
      <xdr:col>9</xdr:col>
      <xdr:colOff>962025</xdr:colOff>
      <xdr:row>18</xdr:row>
      <xdr:rowOff>161925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38125" y="2647950"/>
          <a:ext cx="7877175" cy="6667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演習</a:t>
          </a:r>
          <a:r>
            <a:rPr kumimoji="1" lang="en-US" altLang="ja-JP" sz="1100"/>
            <a:t>1】</a:t>
          </a:r>
        </a:p>
        <a:p>
          <a:pPr algn="l"/>
          <a:r>
            <a:rPr kumimoji="1" lang="en-US" altLang="ja-JP" sz="1100"/>
            <a:t>I</a:t>
          </a:r>
          <a:r>
            <a:rPr kumimoji="1" lang="ja-JP" altLang="en-US" sz="1100"/>
            <a:t>列</a:t>
          </a:r>
          <a:r>
            <a:rPr kumimoji="1" lang="ja-JP" altLang="en-US" sz="1100" baseline="0"/>
            <a:t> 「</a:t>
          </a:r>
          <a:r>
            <a:rPr kumimoji="1" lang="ja-JP" altLang="en-US" sz="1100"/>
            <a:t>ランク」の欄に</a:t>
          </a:r>
          <a:r>
            <a:rPr kumimoji="1" lang="en-US" altLang="ja-JP" sz="1100"/>
            <a:t>IF</a:t>
          </a:r>
          <a:r>
            <a:rPr kumimoji="1" lang="ja-JP" altLang="en-US" sz="1100"/>
            <a:t>関数を使用して、合計が</a:t>
          </a:r>
          <a:r>
            <a:rPr kumimoji="1" lang="en-US" altLang="ja-JP" sz="1100"/>
            <a:t>7000</a:t>
          </a:r>
          <a:r>
            <a:rPr kumimoji="1" lang="ja-JP" altLang="en-US" sz="1100"/>
            <a:t>以上だったら「</a:t>
          </a:r>
          <a:r>
            <a:rPr kumimoji="1" lang="en-US" altLang="ja-JP" sz="1100"/>
            <a:t>A</a:t>
          </a:r>
          <a:r>
            <a:rPr kumimoji="1" lang="ja-JP" altLang="en-US" sz="1100"/>
            <a:t>」、そうでなければ「</a:t>
          </a:r>
          <a:r>
            <a:rPr kumimoji="1" lang="en-US" altLang="ja-JP" sz="1100"/>
            <a:t>B</a:t>
          </a:r>
          <a:r>
            <a:rPr kumimoji="1" lang="ja-JP" altLang="en-US" sz="1100"/>
            <a:t>」と表示する数式を入力しましょう。</a:t>
          </a:r>
          <a:endParaRPr kumimoji="1" lang="en-US" altLang="ja-JP" sz="1100"/>
        </a:p>
        <a:p>
          <a:pPr algn="l"/>
          <a:r>
            <a:rPr kumimoji="1" lang="en-US" altLang="ja-JP" sz="1100"/>
            <a:t>J</a:t>
          </a:r>
          <a:r>
            <a:rPr kumimoji="1" lang="ja-JP" altLang="en-US" sz="1100"/>
            <a:t>列「判定」の欄に</a:t>
          </a:r>
          <a:r>
            <a:rPr kumimoji="1" lang="en-US" altLang="ja-JP" sz="1100"/>
            <a:t>IF</a:t>
          </a:r>
          <a:r>
            <a:rPr kumimoji="1" lang="ja-JP" altLang="en-US" sz="1100"/>
            <a:t>関数を使用して、合計が</a:t>
          </a:r>
          <a:r>
            <a:rPr kumimoji="1" lang="en-US" altLang="ja-JP" sz="1100"/>
            <a:t>5000</a:t>
          </a:r>
          <a:r>
            <a:rPr kumimoji="1" lang="ja-JP" altLang="en-US" sz="1100"/>
            <a:t>以下だったら「要注意」、そうでなければ何も表示しない数式を入力しましょう。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BreakPreview" zoomScaleNormal="96" zoomScaleSheetLayoutView="100" workbookViewId="0">
      <selection sqref="A1:E1"/>
    </sheetView>
  </sheetViews>
  <sheetFormatPr defaultColWidth="9" defaultRowHeight="14" x14ac:dyDescent="0.2"/>
  <cols>
    <col min="1" max="1" width="4.6328125" style="1" customWidth="1"/>
    <col min="2" max="2" width="25.90625" style="1" customWidth="1"/>
    <col min="3" max="4" width="14.26953125" style="1" customWidth="1"/>
    <col min="5" max="5" width="18.36328125" style="1" bestFit="1" customWidth="1"/>
    <col min="6" max="16384" width="9" style="1"/>
  </cols>
  <sheetData>
    <row r="1" spans="1:7" ht="40.5" customHeight="1" x14ac:dyDescent="0.2">
      <c r="A1" s="77" t="s">
        <v>0</v>
      </c>
      <c r="B1" s="77"/>
      <c r="C1" s="77"/>
      <c r="D1" s="77"/>
      <c r="E1" s="77"/>
    </row>
    <row r="2" spans="1:7" ht="13.5" customHeight="1" x14ac:dyDescent="0.2">
      <c r="C2" s="2"/>
      <c r="D2" s="2"/>
      <c r="E2" s="3"/>
    </row>
    <row r="3" spans="1:7" ht="13.5" customHeight="1" x14ac:dyDescent="0.2">
      <c r="D3" s="4" t="s">
        <v>1</v>
      </c>
      <c r="E3" s="51">
        <f ca="1">TODAY()</f>
        <v>44619</v>
      </c>
      <c r="G3" s="5"/>
    </row>
    <row r="4" spans="1:7" ht="13.5" customHeight="1" x14ac:dyDescent="0.2">
      <c r="D4" s="4" t="s">
        <v>2</v>
      </c>
      <c r="E4" s="51">
        <f ca="1">E3+30</f>
        <v>44649</v>
      </c>
    </row>
    <row r="6" spans="1:7" ht="21" x14ac:dyDescent="0.2">
      <c r="A6" s="6" t="s">
        <v>65</v>
      </c>
      <c r="B6" s="6"/>
      <c r="C6" s="7"/>
    </row>
    <row r="7" spans="1:7" x14ac:dyDescent="0.2">
      <c r="A7" s="8"/>
      <c r="B7" s="8"/>
    </row>
    <row r="8" spans="1:7" ht="19" x14ac:dyDescent="0.2">
      <c r="D8" s="78" t="s">
        <v>63</v>
      </c>
      <c r="E8" s="78"/>
    </row>
    <row r="9" spans="1:7" x14ac:dyDescent="0.2">
      <c r="D9" s="79" t="s">
        <v>67</v>
      </c>
      <c r="E9" s="79"/>
    </row>
    <row r="10" spans="1:7" x14ac:dyDescent="0.2">
      <c r="D10" s="79" t="s">
        <v>68</v>
      </c>
      <c r="E10" s="79"/>
    </row>
    <row r="11" spans="1:7" x14ac:dyDescent="0.2">
      <c r="D11" s="80" t="s">
        <v>66</v>
      </c>
      <c r="E11" s="80"/>
    </row>
    <row r="12" spans="1:7" x14ac:dyDescent="0.2">
      <c r="D12" s="79" t="s">
        <v>3</v>
      </c>
      <c r="E12" s="79"/>
    </row>
    <row r="13" spans="1:7" ht="14.5" thickBot="1" x14ac:dyDescent="0.25">
      <c r="D13" s="10"/>
      <c r="E13" s="10"/>
    </row>
    <row r="14" spans="1:7" ht="14.25" customHeight="1" x14ac:dyDescent="0.2">
      <c r="A14" s="68" t="s">
        <v>4</v>
      </c>
      <c r="B14" s="70">
        <f>E33</f>
        <v>615120</v>
      </c>
      <c r="C14" s="71"/>
      <c r="E14" s="11"/>
    </row>
    <row r="15" spans="1:7" ht="15" customHeight="1" thickBot="1" x14ac:dyDescent="0.25">
      <c r="A15" s="69"/>
      <c r="B15" s="72"/>
      <c r="C15" s="73"/>
      <c r="E15" s="11"/>
    </row>
    <row r="17" spans="1:5" x14ac:dyDescent="0.2">
      <c r="A17" s="1" t="s">
        <v>5</v>
      </c>
    </row>
    <row r="19" spans="1:5" x14ac:dyDescent="0.2">
      <c r="A19" s="12" t="s">
        <v>6</v>
      </c>
      <c r="B19" s="12" t="s">
        <v>7</v>
      </c>
      <c r="C19" s="12" t="s">
        <v>8</v>
      </c>
      <c r="D19" s="12" t="s">
        <v>9</v>
      </c>
      <c r="E19" s="12" t="s">
        <v>10</v>
      </c>
    </row>
    <row r="20" spans="1:5" x14ac:dyDescent="0.2">
      <c r="A20" s="13">
        <v>1</v>
      </c>
      <c r="B20" s="13" t="s">
        <v>11</v>
      </c>
      <c r="C20" s="14">
        <v>4980</v>
      </c>
      <c r="D20" s="13">
        <v>30</v>
      </c>
      <c r="E20" s="52">
        <f>IF(D20="","",C20*D20)</f>
        <v>149400</v>
      </c>
    </row>
    <row r="21" spans="1:5" x14ac:dyDescent="0.2">
      <c r="A21" s="13">
        <v>2</v>
      </c>
      <c r="B21" s="13" t="s">
        <v>12</v>
      </c>
      <c r="C21" s="14">
        <v>5980</v>
      </c>
      <c r="D21" s="13">
        <v>20</v>
      </c>
      <c r="E21" s="52">
        <f t="shared" ref="E21:E30" si="0">IF(D21="","",C21*D21)</f>
        <v>119600</v>
      </c>
    </row>
    <row r="22" spans="1:5" x14ac:dyDescent="0.2">
      <c r="A22" s="13">
        <v>3</v>
      </c>
      <c r="B22" s="13" t="s">
        <v>13</v>
      </c>
      <c r="C22" s="14">
        <v>8900</v>
      </c>
      <c r="D22" s="13">
        <v>5</v>
      </c>
      <c r="E22" s="52">
        <f t="shared" si="0"/>
        <v>44500</v>
      </c>
    </row>
    <row r="23" spans="1:5" x14ac:dyDescent="0.2">
      <c r="A23" s="13">
        <v>4</v>
      </c>
      <c r="B23" s="13" t="s">
        <v>14</v>
      </c>
      <c r="C23" s="14">
        <v>8900</v>
      </c>
      <c r="D23" s="13">
        <v>8</v>
      </c>
      <c r="E23" s="52">
        <f t="shared" si="0"/>
        <v>71200</v>
      </c>
    </row>
    <row r="24" spans="1:5" x14ac:dyDescent="0.2">
      <c r="A24" s="13">
        <v>5</v>
      </c>
      <c r="B24" s="13" t="s">
        <v>15</v>
      </c>
      <c r="C24" s="14">
        <v>6980</v>
      </c>
      <c r="D24" s="13">
        <v>25</v>
      </c>
      <c r="E24" s="52">
        <f t="shared" si="0"/>
        <v>174500</v>
      </c>
    </row>
    <row r="25" spans="1:5" x14ac:dyDescent="0.2">
      <c r="A25" s="13"/>
      <c r="B25" s="13"/>
      <c r="C25" s="14"/>
      <c r="D25" s="13"/>
      <c r="E25" s="52" t="str">
        <f t="shared" si="0"/>
        <v/>
      </c>
    </row>
    <row r="26" spans="1:5" x14ac:dyDescent="0.2">
      <c r="A26" s="13"/>
      <c r="B26" s="13"/>
      <c r="C26" s="14"/>
      <c r="D26" s="13"/>
      <c r="E26" s="52" t="str">
        <f t="shared" si="0"/>
        <v/>
      </c>
    </row>
    <row r="27" spans="1:5" x14ac:dyDescent="0.2">
      <c r="A27" s="13"/>
      <c r="B27" s="13"/>
      <c r="C27" s="14"/>
      <c r="D27" s="13"/>
      <c r="E27" s="52" t="str">
        <f t="shared" si="0"/>
        <v/>
      </c>
    </row>
    <row r="28" spans="1:5" x14ac:dyDescent="0.2">
      <c r="A28" s="13"/>
      <c r="B28" s="13"/>
      <c r="C28" s="14"/>
      <c r="D28" s="13"/>
      <c r="E28" s="52" t="str">
        <f t="shared" si="0"/>
        <v/>
      </c>
    </row>
    <row r="29" spans="1:5" x14ac:dyDescent="0.2">
      <c r="A29" s="13"/>
      <c r="B29" s="13"/>
      <c r="C29" s="14"/>
      <c r="D29" s="13"/>
      <c r="E29" s="52" t="str">
        <f t="shared" si="0"/>
        <v/>
      </c>
    </row>
    <row r="30" spans="1:5" x14ac:dyDescent="0.2">
      <c r="A30" s="13"/>
      <c r="B30" s="13"/>
      <c r="C30" s="14"/>
      <c r="D30" s="13"/>
      <c r="E30" s="52" t="str">
        <f t="shared" si="0"/>
        <v/>
      </c>
    </row>
    <row r="31" spans="1:5" x14ac:dyDescent="0.2">
      <c r="D31" s="12" t="s">
        <v>16</v>
      </c>
      <c r="E31" s="52">
        <f>SUM(E20:E30)</f>
        <v>559200</v>
      </c>
    </row>
    <row r="32" spans="1:5" x14ac:dyDescent="0.2">
      <c r="D32" s="12" t="s">
        <v>64</v>
      </c>
      <c r="E32" s="52">
        <f>ROUND(E31*0.1,0)</f>
        <v>55920</v>
      </c>
    </row>
    <row r="33" spans="1:5" x14ac:dyDescent="0.2">
      <c r="D33" s="12" t="s">
        <v>4</v>
      </c>
      <c r="E33" s="52">
        <f>SUM(E31:E32)</f>
        <v>615120</v>
      </c>
    </row>
    <row r="34" spans="1:5" x14ac:dyDescent="0.2">
      <c r="D34" s="16"/>
      <c r="E34" s="17"/>
    </row>
    <row r="36" spans="1:5" x14ac:dyDescent="0.2">
      <c r="A36" s="1" t="s">
        <v>18</v>
      </c>
    </row>
    <row r="38" spans="1:5" x14ac:dyDescent="0.2">
      <c r="A38" s="74" t="s">
        <v>19</v>
      </c>
      <c r="B38" s="75"/>
      <c r="C38" s="75"/>
      <c r="D38" s="75"/>
      <c r="E38" s="76"/>
    </row>
    <row r="39" spans="1:5" x14ac:dyDescent="0.2">
      <c r="A39" s="18"/>
      <c r="B39" s="19"/>
      <c r="C39" s="20"/>
      <c r="D39" s="20"/>
      <c r="E39" s="21"/>
    </row>
    <row r="40" spans="1:5" x14ac:dyDescent="0.2">
      <c r="A40" s="18"/>
      <c r="B40" s="19"/>
      <c r="C40" s="20"/>
      <c r="D40" s="20"/>
      <c r="E40" s="21"/>
    </row>
    <row r="41" spans="1:5" x14ac:dyDescent="0.2">
      <c r="A41" s="18"/>
      <c r="B41" s="19"/>
      <c r="C41" s="20"/>
      <c r="D41" s="20"/>
      <c r="E41" s="21"/>
    </row>
    <row r="42" spans="1:5" x14ac:dyDescent="0.2">
      <c r="A42" s="18"/>
      <c r="B42" s="19"/>
      <c r="C42" s="20"/>
      <c r="D42" s="20"/>
      <c r="E42" s="21"/>
    </row>
    <row r="43" spans="1:5" x14ac:dyDescent="0.2">
      <c r="A43" s="22"/>
      <c r="B43" s="7"/>
      <c r="C43" s="23"/>
      <c r="D43" s="23"/>
      <c r="E43" s="24"/>
    </row>
  </sheetData>
  <mergeCells count="9">
    <mergeCell ref="A14:A15"/>
    <mergeCell ref="B14:C15"/>
    <mergeCell ref="A38:E38"/>
    <mergeCell ref="A1:E1"/>
    <mergeCell ref="D8:E8"/>
    <mergeCell ref="D9:E9"/>
    <mergeCell ref="D10:E10"/>
    <mergeCell ref="D11:E11"/>
    <mergeCell ref="D12:E12"/>
  </mergeCells>
  <phoneticPr fontId="4"/>
  <dataValidations count="1">
    <dataValidation type="date" operator="greaterThanOrEqual" allowBlank="1" showInputMessage="1" showErrorMessage="1" errorTitle="納品日" error="納品日は、ご注文日の7日以降を指定してください" sqref="E16" xr:uid="{00000000-0002-0000-0000-000000000000}">
      <formula1>#REF!+7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110" fitToWidth="0" fitToHeight="0" orientation="portrait" horizontalDpi="300" verticalDpi="300" r:id="rId1"/>
  <headerFooter alignWithMargins="0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3"/>
  <sheetViews>
    <sheetView view="pageBreakPreview" topLeftCell="A2" zoomScale="66" zoomScaleNormal="96" zoomScaleSheetLayoutView="66" workbookViewId="0">
      <selection activeCell="G29" sqref="G29"/>
    </sheetView>
  </sheetViews>
  <sheetFormatPr defaultColWidth="9" defaultRowHeight="14" x14ac:dyDescent="0.2"/>
  <cols>
    <col min="1" max="1" width="4.6328125" style="1" customWidth="1"/>
    <col min="2" max="2" width="25.36328125" style="1" bestFit="1" customWidth="1"/>
    <col min="3" max="4" width="14.26953125" style="1" customWidth="1"/>
    <col min="5" max="5" width="18.36328125" style="1" bestFit="1" customWidth="1"/>
    <col min="6" max="16384" width="9" style="1"/>
  </cols>
  <sheetData>
    <row r="1" spans="1:7" ht="40.5" customHeight="1" x14ac:dyDescent="0.2">
      <c r="A1" s="77" t="s">
        <v>0</v>
      </c>
      <c r="B1" s="77"/>
      <c r="C1" s="77"/>
      <c r="D1" s="77"/>
      <c r="E1" s="77"/>
    </row>
    <row r="2" spans="1:7" ht="13.5" customHeight="1" x14ac:dyDescent="0.2">
      <c r="C2" s="2"/>
      <c r="D2" s="2"/>
      <c r="E2" s="3"/>
    </row>
    <row r="3" spans="1:7" ht="13.5" customHeight="1" x14ac:dyDescent="0.2">
      <c r="D3" s="4" t="s">
        <v>1</v>
      </c>
      <c r="E3" s="50"/>
      <c r="G3" s="5"/>
    </row>
    <row r="4" spans="1:7" ht="13.5" customHeight="1" x14ac:dyDescent="0.2">
      <c r="D4" s="4" t="s">
        <v>2</v>
      </c>
      <c r="E4" s="50"/>
    </row>
    <row r="6" spans="1:7" ht="21" x14ac:dyDescent="0.2">
      <c r="A6" s="6" t="s">
        <v>65</v>
      </c>
      <c r="B6" s="6"/>
      <c r="C6" s="7"/>
    </row>
    <row r="7" spans="1:7" x14ac:dyDescent="0.2">
      <c r="A7" s="8"/>
      <c r="B7" s="8"/>
    </row>
    <row r="8" spans="1:7" ht="19" x14ac:dyDescent="0.2">
      <c r="D8" s="78" t="s">
        <v>63</v>
      </c>
      <c r="E8" s="78"/>
    </row>
    <row r="9" spans="1:7" x14ac:dyDescent="0.2">
      <c r="D9" s="79" t="s">
        <v>67</v>
      </c>
      <c r="E9" s="79"/>
    </row>
    <row r="10" spans="1:7" x14ac:dyDescent="0.2">
      <c r="D10" s="79" t="s">
        <v>68</v>
      </c>
      <c r="E10" s="79"/>
    </row>
    <row r="11" spans="1:7" x14ac:dyDescent="0.2">
      <c r="D11" s="80" t="s">
        <v>66</v>
      </c>
      <c r="E11" s="80"/>
    </row>
    <row r="12" spans="1:7" x14ac:dyDescent="0.2">
      <c r="D12" s="79" t="s">
        <v>3</v>
      </c>
      <c r="E12" s="79"/>
    </row>
    <row r="13" spans="1:7" ht="14.5" thickBot="1" x14ac:dyDescent="0.25">
      <c r="D13" s="10"/>
      <c r="E13" s="10"/>
    </row>
    <row r="14" spans="1:7" ht="14.25" customHeight="1" x14ac:dyDescent="0.2">
      <c r="A14" s="68" t="s">
        <v>4</v>
      </c>
      <c r="B14" s="81"/>
      <c r="C14" s="82"/>
      <c r="E14" s="11"/>
    </row>
    <row r="15" spans="1:7" ht="15" customHeight="1" thickBot="1" x14ac:dyDescent="0.25">
      <c r="A15" s="69"/>
      <c r="B15" s="83"/>
      <c r="C15" s="84"/>
      <c r="E15" s="11"/>
    </row>
    <row r="17" spans="1:5" x14ac:dyDescent="0.2">
      <c r="A17" s="1" t="s">
        <v>5</v>
      </c>
    </row>
    <row r="19" spans="1:5" x14ac:dyDescent="0.2">
      <c r="A19" s="12" t="s">
        <v>6</v>
      </c>
      <c r="B19" s="12" t="s">
        <v>7</v>
      </c>
      <c r="C19" s="12" t="s">
        <v>8</v>
      </c>
      <c r="D19" s="12" t="s">
        <v>9</v>
      </c>
      <c r="E19" s="12" t="s">
        <v>10</v>
      </c>
    </row>
    <row r="20" spans="1:5" x14ac:dyDescent="0.2">
      <c r="A20" s="13">
        <v>1</v>
      </c>
      <c r="B20" s="13" t="s">
        <v>11</v>
      </c>
      <c r="C20" s="14">
        <v>4980</v>
      </c>
      <c r="D20" s="13">
        <v>30</v>
      </c>
      <c r="E20" s="15"/>
    </row>
    <row r="21" spans="1:5" x14ac:dyDescent="0.2">
      <c r="A21" s="13">
        <v>2</v>
      </c>
      <c r="B21" s="13" t="s">
        <v>12</v>
      </c>
      <c r="C21" s="14">
        <v>5980</v>
      </c>
      <c r="D21" s="13">
        <v>20</v>
      </c>
      <c r="E21" s="15"/>
    </row>
    <row r="22" spans="1:5" x14ac:dyDescent="0.2">
      <c r="A22" s="13">
        <v>3</v>
      </c>
      <c r="B22" s="13" t="s">
        <v>13</v>
      </c>
      <c r="C22" s="14">
        <v>8900</v>
      </c>
      <c r="D22" s="13">
        <v>5</v>
      </c>
      <c r="E22" s="15"/>
    </row>
    <row r="23" spans="1:5" x14ac:dyDescent="0.2">
      <c r="A23" s="13">
        <v>4</v>
      </c>
      <c r="B23" s="13" t="s">
        <v>14</v>
      </c>
      <c r="C23" s="14">
        <v>8900</v>
      </c>
      <c r="D23" s="13">
        <v>8</v>
      </c>
      <c r="E23" s="15"/>
    </row>
    <row r="24" spans="1:5" x14ac:dyDescent="0.2">
      <c r="A24" s="13">
        <v>5</v>
      </c>
      <c r="B24" s="13" t="s">
        <v>15</v>
      </c>
      <c r="C24" s="14">
        <v>6980</v>
      </c>
      <c r="D24" s="13">
        <v>25</v>
      </c>
      <c r="E24" s="15"/>
    </row>
    <row r="25" spans="1:5" x14ac:dyDescent="0.2">
      <c r="A25" s="13"/>
      <c r="B25" s="13"/>
      <c r="C25" s="14"/>
      <c r="D25" s="13"/>
      <c r="E25" s="15" t="str">
        <f t="shared" ref="E25:E30" si="0">IF(D25="","",C25*D25)</f>
        <v/>
      </c>
    </row>
    <row r="26" spans="1:5" x14ac:dyDescent="0.2">
      <c r="A26" s="13"/>
      <c r="B26" s="13"/>
      <c r="C26" s="14"/>
      <c r="D26" s="13"/>
      <c r="E26" s="15" t="str">
        <f t="shared" si="0"/>
        <v/>
      </c>
    </row>
    <row r="27" spans="1:5" x14ac:dyDescent="0.2">
      <c r="A27" s="13"/>
      <c r="B27" s="13"/>
      <c r="C27" s="14"/>
      <c r="D27" s="13"/>
      <c r="E27" s="15" t="str">
        <f t="shared" si="0"/>
        <v/>
      </c>
    </row>
    <row r="28" spans="1:5" x14ac:dyDescent="0.2">
      <c r="A28" s="13"/>
      <c r="B28" s="13"/>
      <c r="C28" s="14"/>
      <c r="D28" s="13"/>
      <c r="E28" s="15" t="str">
        <f t="shared" si="0"/>
        <v/>
      </c>
    </row>
    <row r="29" spans="1:5" x14ac:dyDescent="0.2">
      <c r="A29" s="13"/>
      <c r="B29" s="13"/>
      <c r="C29" s="14"/>
      <c r="D29" s="13"/>
      <c r="E29" s="15" t="str">
        <f t="shared" si="0"/>
        <v/>
      </c>
    </row>
    <row r="30" spans="1:5" x14ac:dyDescent="0.2">
      <c r="A30" s="13"/>
      <c r="B30" s="13"/>
      <c r="C30" s="14"/>
      <c r="D30" s="13"/>
      <c r="E30" s="15" t="str">
        <f t="shared" si="0"/>
        <v/>
      </c>
    </row>
    <row r="31" spans="1:5" x14ac:dyDescent="0.2">
      <c r="D31" s="12" t="s">
        <v>16</v>
      </c>
      <c r="E31" s="15"/>
    </row>
    <row r="32" spans="1:5" x14ac:dyDescent="0.2">
      <c r="D32" s="12" t="s">
        <v>17</v>
      </c>
      <c r="E32" s="15"/>
    </row>
    <row r="33" spans="1:5" x14ac:dyDescent="0.2">
      <c r="D33" s="12" t="s">
        <v>4</v>
      </c>
      <c r="E33" s="15" t="s">
        <v>62</v>
      </c>
    </row>
    <row r="34" spans="1:5" x14ac:dyDescent="0.2">
      <c r="D34" s="16"/>
      <c r="E34" s="17"/>
    </row>
    <row r="36" spans="1:5" x14ac:dyDescent="0.2">
      <c r="A36" s="1" t="s">
        <v>18</v>
      </c>
    </row>
    <row r="38" spans="1:5" x14ac:dyDescent="0.2">
      <c r="A38" s="74" t="s">
        <v>19</v>
      </c>
      <c r="B38" s="75"/>
      <c r="C38" s="75"/>
      <c r="D38" s="75"/>
      <c r="E38" s="76"/>
    </row>
    <row r="39" spans="1:5" x14ac:dyDescent="0.2">
      <c r="A39" s="18"/>
      <c r="B39" s="19"/>
      <c r="C39" s="20"/>
      <c r="D39" s="20"/>
      <c r="E39" s="21"/>
    </row>
    <row r="40" spans="1:5" x14ac:dyDescent="0.2">
      <c r="A40" s="18"/>
      <c r="B40" s="19"/>
      <c r="C40" s="20"/>
      <c r="D40" s="20"/>
      <c r="E40" s="21"/>
    </row>
    <row r="41" spans="1:5" x14ac:dyDescent="0.2">
      <c r="A41" s="18"/>
      <c r="B41" s="19"/>
      <c r="C41" s="20"/>
      <c r="D41" s="20"/>
      <c r="E41" s="21"/>
    </row>
    <row r="42" spans="1:5" x14ac:dyDescent="0.2">
      <c r="A42" s="18"/>
      <c r="B42" s="19"/>
      <c r="C42" s="20"/>
      <c r="D42" s="20"/>
      <c r="E42" s="21"/>
    </row>
    <row r="43" spans="1:5" x14ac:dyDescent="0.2">
      <c r="A43" s="22"/>
      <c r="B43" s="7"/>
      <c r="C43" s="23"/>
      <c r="D43" s="23"/>
      <c r="E43" s="24"/>
    </row>
  </sheetData>
  <mergeCells count="9">
    <mergeCell ref="A14:A15"/>
    <mergeCell ref="B14:C15"/>
    <mergeCell ref="A38:E38"/>
    <mergeCell ref="A1:E1"/>
    <mergeCell ref="D8:E8"/>
    <mergeCell ref="D9:E9"/>
    <mergeCell ref="D10:E10"/>
    <mergeCell ref="D11:E11"/>
    <mergeCell ref="D12:E12"/>
  </mergeCells>
  <phoneticPr fontId="4"/>
  <dataValidations count="1">
    <dataValidation type="date" operator="greaterThanOrEqual" allowBlank="1" showInputMessage="1" showErrorMessage="1" errorTitle="納品日" error="納品日は、ご注文日の7日以降を指定してください" sqref="E16" xr:uid="{00000000-0002-0000-0100-000000000000}">
      <formula1>#REF!+7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110" fitToWidth="0" fitToHeight="0" orientation="portrait" horizontalDpi="300" verticalDpi="300" r:id="rId1"/>
  <headerFooter alignWithMargins="0"/>
  <colBreaks count="1" manualBreakCount="1">
    <brk id="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4"/>
  <sheetViews>
    <sheetView workbookViewId="0">
      <selection activeCell="H5" sqref="H5"/>
    </sheetView>
  </sheetViews>
  <sheetFormatPr defaultRowHeight="13" x14ac:dyDescent="0.2"/>
  <cols>
    <col min="1" max="1" width="17.453125" bestFit="1" customWidth="1"/>
    <col min="2" max="8" width="9.6328125" customWidth="1"/>
    <col min="10" max="10" width="16.08984375" bestFit="1" customWidth="1"/>
  </cols>
  <sheetData>
    <row r="1" spans="1:10" ht="16.5" x14ac:dyDescent="0.2">
      <c r="A1" s="53" t="s">
        <v>40</v>
      </c>
      <c r="B1" s="9"/>
      <c r="C1" s="9"/>
      <c r="D1" s="9"/>
      <c r="E1" s="9"/>
      <c r="F1" s="9"/>
      <c r="G1" s="9"/>
      <c r="I1" t="s">
        <v>41</v>
      </c>
      <c r="J1" s="67"/>
    </row>
    <row r="2" spans="1:10" x14ac:dyDescent="0.2">
      <c r="A2" s="9"/>
      <c r="B2" s="9"/>
      <c r="C2" s="9"/>
      <c r="D2" s="9"/>
      <c r="E2" s="9"/>
      <c r="F2" s="9"/>
      <c r="G2" s="9"/>
      <c r="I2" t="s">
        <v>42</v>
      </c>
      <c r="J2" s="54"/>
    </row>
    <row r="3" spans="1:10" x14ac:dyDescent="0.2">
      <c r="A3" s="9"/>
      <c r="B3" s="9"/>
      <c r="C3" s="9"/>
      <c r="D3" s="9"/>
      <c r="E3" s="9"/>
      <c r="F3" s="9"/>
      <c r="G3" s="9"/>
      <c r="H3" s="55" t="s">
        <v>43</v>
      </c>
    </row>
    <row r="4" spans="1:10" x14ac:dyDescent="0.2">
      <c r="A4" s="56" t="s">
        <v>44</v>
      </c>
      <c r="B4" s="56" t="s">
        <v>45</v>
      </c>
      <c r="C4" s="56" t="s">
        <v>46</v>
      </c>
      <c r="D4" s="56" t="s">
        <v>47</v>
      </c>
      <c r="E4" s="56" t="s">
        <v>48</v>
      </c>
      <c r="F4" s="56" t="s">
        <v>49</v>
      </c>
      <c r="G4" s="56" t="s">
        <v>50</v>
      </c>
      <c r="H4" s="56" t="s">
        <v>4</v>
      </c>
      <c r="I4" s="57" t="s">
        <v>51</v>
      </c>
      <c r="J4" s="57" t="s">
        <v>52</v>
      </c>
    </row>
    <row r="5" spans="1:10" x14ac:dyDescent="0.2">
      <c r="A5" s="58" t="s">
        <v>53</v>
      </c>
      <c r="B5" s="59">
        <v>1000</v>
      </c>
      <c r="C5" s="59">
        <v>1050</v>
      </c>
      <c r="D5" s="59">
        <v>900</v>
      </c>
      <c r="E5" s="59">
        <v>800</v>
      </c>
      <c r="F5" s="59">
        <v>950</v>
      </c>
      <c r="G5" s="59">
        <v>1250</v>
      </c>
      <c r="H5" s="59"/>
      <c r="I5" s="60"/>
      <c r="J5" s="60"/>
    </row>
    <row r="6" spans="1:10" x14ac:dyDescent="0.2">
      <c r="A6" s="58" t="s">
        <v>54</v>
      </c>
      <c r="B6" s="59">
        <v>700</v>
      </c>
      <c r="C6" s="59">
        <v>850</v>
      </c>
      <c r="D6" s="59">
        <v>1000</v>
      </c>
      <c r="E6" s="59">
        <v>900</v>
      </c>
      <c r="F6" s="59">
        <v>700</v>
      </c>
      <c r="G6" s="59">
        <v>850</v>
      </c>
      <c r="H6" s="59"/>
      <c r="I6" s="61"/>
      <c r="J6" s="61"/>
    </row>
    <row r="7" spans="1:10" x14ac:dyDescent="0.2">
      <c r="A7" s="58" t="s">
        <v>55</v>
      </c>
      <c r="B7" s="59">
        <v>900</v>
      </c>
      <c r="C7" s="59">
        <v>1000</v>
      </c>
      <c r="D7" s="59">
        <v>700</v>
      </c>
      <c r="E7" s="59">
        <v>800</v>
      </c>
      <c r="F7" s="59">
        <v>950</v>
      </c>
      <c r="G7" s="59">
        <v>550</v>
      </c>
      <c r="H7" s="59"/>
      <c r="I7" s="61"/>
      <c r="J7" s="61"/>
    </row>
    <row r="8" spans="1:10" x14ac:dyDescent="0.2">
      <c r="A8" s="58" t="s">
        <v>56</v>
      </c>
      <c r="B8" s="59">
        <v>3100</v>
      </c>
      <c r="C8" s="59">
        <v>2850</v>
      </c>
      <c r="D8" s="59">
        <v>2100</v>
      </c>
      <c r="E8" s="59">
        <v>2650</v>
      </c>
      <c r="F8" s="59">
        <v>2950</v>
      </c>
      <c r="G8" s="59">
        <v>2600</v>
      </c>
      <c r="H8" s="59"/>
      <c r="I8" s="61"/>
      <c r="J8" s="61"/>
    </row>
    <row r="9" spans="1:10" x14ac:dyDescent="0.2">
      <c r="A9" s="58" t="s">
        <v>57</v>
      </c>
      <c r="B9" s="59">
        <v>2500</v>
      </c>
      <c r="C9" s="59">
        <v>1850</v>
      </c>
      <c r="D9" s="59">
        <v>1900</v>
      </c>
      <c r="E9" s="59">
        <v>2050</v>
      </c>
      <c r="F9" s="59">
        <v>2000</v>
      </c>
      <c r="G9" s="59">
        <v>2300</v>
      </c>
      <c r="H9" s="59"/>
      <c r="I9" s="61"/>
      <c r="J9" s="61"/>
    </row>
    <row r="10" spans="1:10" x14ac:dyDescent="0.2">
      <c r="A10" s="58" t="s">
        <v>58</v>
      </c>
      <c r="B10" s="59">
        <v>2300</v>
      </c>
      <c r="C10" s="59">
        <v>1950</v>
      </c>
      <c r="D10" s="59">
        <v>2600</v>
      </c>
      <c r="E10" s="59">
        <v>2000</v>
      </c>
      <c r="F10" s="59">
        <v>2350</v>
      </c>
      <c r="G10" s="59">
        <v>2700</v>
      </c>
      <c r="H10" s="59"/>
      <c r="I10" s="61"/>
      <c r="J10" s="61"/>
    </row>
    <row r="11" spans="1:10" x14ac:dyDescent="0.2">
      <c r="A11" s="58" t="s">
        <v>59</v>
      </c>
      <c r="B11" s="59">
        <v>1600</v>
      </c>
      <c r="C11" s="59">
        <v>1250</v>
      </c>
      <c r="D11" s="59">
        <v>950</v>
      </c>
      <c r="E11" s="59">
        <v>1450</v>
      </c>
      <c r="F11" s="59">
        <v>1650</v>
      </c>
      <c r="G11" s="59">
        <v>1050</v>
      </c>
      <c r="H11" s="59"/>
      <c r="I11" s="61"/>
      <c r="J11" s="61"/>
    </row>
    <row r="12" spans="1:10" x14ac:dyDescent="0.2">
      <c r="A12" s="58" t="s">
        <v>60</v>
      </c>
      <c r="B12" s="59">
        <v>900</v>
      </c>
      <c r="C12" s="59">
        <v>1000</v>
      </c>
      <c r="D12" s="59">
        <v>700</v>
      </c>
      <c r="E12" s="59">
        <v>1150</v>
      </c>
      <c r="F12" s="59">
        <v>1000</v>
      </c>
      <c r="G12" s="59">
        <v>850</v>
      </c>
      <c r="H12" s="59"/>
      <c r="I12" s="61"/>
      <c r="J12" s="61"/>
    </row>
    <row r="13" spans="1:10" ht="13.5" thickBot="1" x14ac:dyDescent="0.25">
      <c r="A13" s="62" t="s">
        <v>61</v>
      </c>
      <c r="B13" s="63">
        <v>1800</v>
      </c>
      <c r="C13" s="63">
        <v>1200</v>
      </c>
      <c r="D13" s="63">
        <v>1050</v>
      </c>
      <c r="E13" s="63">
        <v>1750</v>
      </c>
      <c r="F13" s="63">
        <v>1350</v>
      </c>
      <c r="G13" s="63">
        <v>1750</v>
      </c>
      <c r="H13" s="59"/>
      <c r="I13" s="64"/>
      <c r="J13" s="64"/>
    </row>
    <row r="14" spans="1:10" ht="13.5" thickBot="1" x14ac:dyDescent="0.25">
      <c r="A14" s="65" t="s">
        <v>4</v>
      </c>
      <c r="B14" s="66"/>
      <c r="C14" s="66"/>
      <c r="D14" s="66"/>
      <c r="E14" s="66"/>
      <c r="F14" s="66"/>
      <c r="G14" s="66"/>
      <c r="H14" s="66"/>
      <c r="I14" s="66"/>
      <c r="J14" s="66"/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20"/>
  <sheetViews>
    <sheetView workbookViewId="0">
      <selection activeCell="D34" sqref="D34"/>
    </sheetView>
  </sheetViews>
  <sheetFormatPr defaultRowHeight="13" x14ac:dyDescent="0.2"/>
  <cols>
    <col min="1" max="1" width="5.36328125" customWidth="1"/>
    <col min="2" max="2" width="18.08984375" customWidth="1"/>
    <col min="3" max="3" width="11.36328125" customWidth="1"/>
    <col min="4" max="5" width="18.08984375" customWidth="1"/>
  </cols>
  <sheetData>
    <row r="1" spans="2:5" ht="13.5" thickBot="1" x14ac:dyDescent="0.25"/>
    <row r="2" spans="2:5" x14ac:dyDescent="0.2">
      <c r="B2" s="85"/>
      <c r="C2" s="86"/>
      <c r="D2" s="32"/>
    </row>
    <row r="3" spans="2:5" ht="13.5" thickBot="1" x14ac:dyDescent="0.25">
      <c r="B3" s="87"/>
      <c r="C3" s="88"/>
      <c r="D3" s="48" t="s">
        <v>39</v>
      </c>
    </row>
    <row r="5" spans="2:5" x14ac:dyDescent="0.2">
      <c r="B5" s="25"/>
      <c r="C5" s="25"/>
      <c r="D5" s="25" t="s">
        <v>20</v>
      </c>
      <c r="E5" s="25" t="s">
        <v>21</v>
      </c>
    </row>
    <row r="6" spans="2:5" x14ac:dyDescent="0.2">
      <c r="B6" s="26" t="s">
        <v>22</v>
      </c>
      <c r="C6" s="27" t="s">
        <v>23</v>
      </c>
      <c r="D6" s="27"/>
      <c r="E6" s="27"/>
    </row>
    <row r="7" spans="2:5" x14ac:dyDescent="0.2">
      <c r="B7" s="28" t="s">
        <v>24</v>
      </c>
      <c r="C7" s="29" t="s">
        <v>25</v>
      </c>
      <c r="D7" s="29"/>
      <c r="E7" s="29"/>
    </row>
    <row r="8" spans="2:5" x14ac:dyDescent="0.2">
      <c r="B8" s="30" t="s">
        <v>26</v>
      </c>
      <c r="C8" s="31" t="s">
        <v>27</v>
      </c>
      <c r="D8" s="31"/>
      <c r="E8" s="31"/>
    </row>
    <row r="9" spans="2:5" ht="13.5" thickBot="1" x14ac:dyDescent="0.25"/>
    <row r="10" spans="2:5" ht="18" thickBot="1" x14ac:dyDescent="0.25">
      <c r="B10" s="33" t="s">
        <v>28</v>
      </c>
      <c r="C10" s="34"/>
      <c r="D10" s="34"/>
      <c r="E10" s="35"/>
    </row>
    <row r="11" spans="2:5" ht="13.5" thickTop="1" x14ac:dyDescent="0.2">
      <c r="B11" s="36"/>
      <c r="C11" s="37"/>
      <c r="D11" s="37"/>
      <c r="E11" s="38"/>
    </row>
    <row r="12" spans="2:5" x14ac:dyDescent="0.2">
      <c r="B12" s="39"/>
      <c r="C12" s="40" t="s">
        <v>29</v>
      </c>
      <c r="D12" s="40" t="s">
        <v>30</v>
      </c>
      <c r="E12" s="41" t="s">
        <v>31</v>
      </c>
    </row>
    <row r="13" spans="2:5" x14ac:dyDescent="0.2">
      <c r="B13" s="39" t="s">
        <v>32</v>
      </c>
      <c r="C13" s="42">
        <v>100</v>
      </c>
      <c r="D13" s="42">
        <v>800</v>
      </c>
      <c r="E13" s="43">
        <f>C13*D13</f>
        <v>80000</v>
      </c>
    </row>
    <row r="14" spans="2:5" x14ac:dyDescent="0.2">
      <c r="B14" s="39" t="s">
        <v>33</v>
      </c>
      <c r="C14" s="42">
        <v>50</v>
      </c>
      <c r="D14" s="42">
        <v>350</v>
      </c>
      <c r="E14" s="43">
        <f t="shared" ref="E14:E17" si="0">C14*D14</f>
        <v>17500</v>
      </c>
    </row>
    <row r="15" spans="2:5" x14ac:dyDescent="0.2">
      <c r="B15" s="39" t="s">
        <v>34</v>
      </c>
      <c r="C15" s="42">
        <v>120</v>
      </c>
      <c r="D15" s="42">
        <v>1250</v>
      </c>
      <c r="E15" s="43">
        <f t="shared" si="0"/>
        <v>150000</v>
      </c>
    </row>
    <row r="16" spans="2:5" x14ac:dyDescent="0.2">
      <c r="B16" s="39"/>
      <c r="C16" s="40"/>
      <c r="D16" s="40"/>
      <c r="E16" s="43">
        <f t="shared" si="0"/>
        <v>0</v>
      </c>
    </row>
    <row r="17" spans="2:6" x14ac:dyDescent="0.2">
      <c r="B17" s="39"/>
      <c r="C17" s="40"/>
      <c r="D17" s="40"/>
      <c r="E17" s="43">
        <f t="shared" si="0"/>
        <v>0</v>
      </c>
    </row>
    <row r="18" spans="2:6" x14ac:dyDescent="0.2">
      <c r="B18" s="36"/>
      <c r="C18" s="37"/>
      <c r="D18" s="40" t="s">
        <v>35</v>
      </c>
      <c r="E18" s="43">
        <f>SUM(E13:E17)</f>
        <v>247500</v>
      </c>
    </row>
    <row r="19" spans="2:6" x14ac:dyDescent="0.2">
      <c r="B19" s="36"/>
      <c r="C19" s="37"/>
      <c r="D19" s="40" t="s">
        <v>36</v>
      </c>
      <c r="E19" s="49"/>
      <c r="F19" t="s">
        <v>37</v>
      </c>
    </row>
    <row r="20" spans="2:6" ht="13.5" thickBot="1" x14ac:dyDescent="0.25">
      <c r="B20" s="44"/>
      <c r="C20" s="45"/>
      <c r="D20" s="46" t="s">
        <v>38</v>
      </c>
      <c r="E20" s="47">
        <f>E18+E19</f>
        <v>247500</v>
      </c>
    </row>
  </sheetData>
  <mergeCells count="1">
    <mergeCell ref="B2:C3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見積書完成例</vt:lpstr>
      <vt:lpstr>見積書作成</vt:lpstr>
      <vt:lpstr>関数練習</vt:lpstr>
      <vt:lpstr>端数処理関数</vt:lpstr>
      <vt:lpstr>見積書完成例!Print_Area</vt:lpstr>
      <vt:lpstr>見積書作成!Print_Area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ayako.minato</dc:creator>
  <cp:lastModifiedBy>Daisuke Harada</cp:lastModifiedBy>
  <cp:lastPrinted>2022-02-26T23:25:18Z</cp:lastPrinted>
  <dcterms:created xsi:type="dcterms:W3CDTF">2017-03-29T02:10:38Z</dcterms:created>
  <dcterms:modified xsi:type="dcterms:W3CDTF">2022-02-26T23:30:42Z</dcterms:modified>
</cp:coreProperties>
</file>